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80" tabRatio="961" activeTab="24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<sst xmlns="http://schemas.openxmlformats.org/spreadsheetml/2006/main" count="670" uniqueCount="62">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</sst>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/>
    </xf>
    <xf numFmtId="173" fontId="2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9">
        <f>SUM(BE17:BS22)</f>
        <v>8459.9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8856.9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-397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9">
        <v>8459.9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8856.9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-397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4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4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4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4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32">
        <f>BE16+BE23</f>
        <v>8459.9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2">
        <f>BT16+BT23</f>
        <v>8856.9</v>
      </c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29">
        <f>BE24-BT24</f>
        <v>-397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26.25" customHeight="1"/>
  </sheetData>
  <sheetProtection/>
  <mergeCells count="49"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CI18:DD18"/>
    <mergeCell ref="CI19:DD19"/>
    <mergeCell ref="BT15:CH15"/>
    <mergeCell ref="BT16:CH16"/>
    <mergeCell ref="BT17:CH17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CI23:DD23"/>
    <mergeCell ref="CI24:DD24"/>
    <mergeCell ref="A26:DD26"/>
    <mergeCell ref="BE23:BS23"/>
    <mergeCell ref="BE24:BS24"/>
    <mergeCell ref="BT23:CH23"/>
    <mergeCell ref="BT24:CH24"/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Y1">
      <selection activeCell="AR9" sqref="AR9:BF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3315.2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1055.1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208.9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1191.4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5770.5999999999985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3315.2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1055.1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208.9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1191.4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5770.5999999999985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EO18" sqref="EO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51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744.6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1322.2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-577.6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744.6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1322.2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-577.6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744.6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1322.2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-577.6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M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491.6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146.5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8.3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59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2.4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614.4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1322.1999999999998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491.6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146.5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8.3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59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2.4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614.4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1322.1999999999998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</sheetData>
  <sheetProtection/>
  <mergeCells count="120">
    <mergeCell ref="DI12:DT12"/>
    <mergeCell ref="DU12:ED12"/>
    <mergeCell ref="EE12:EO12"/>
    <mergeCell ref="EP12:EZ12"/>
    <mergeCell ref="FA12:FK12"/>
    <mergeCell ref="A14:FK14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52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15936.2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17125.6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-1189.3999999999978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15936.2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17125.6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-1189.3999999999978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15936.2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17125.6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-1189.3999999999978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R1">
      <selection activeCell="HC11" sqref="HC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65">
        <v>11060.6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v>3324.5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v>21.3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>
        <v>125.1</v>
      </c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>
        <v>26.5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v>2567.6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SUM(AH6:EZ6)</f>
        <v>17125.6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65">
        <f>SUM(AH6:AQ11)</f>
        <v>11060.6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SUM(BG6:BP11)</f>
        <v>3324.5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SUM(BQ6:CA11)</f>
        <v>21.3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CY6</f>
        <v>0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SUM(DI6:DT11)</f>
        <v>125.1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SUM(DU6:ED11)</f>
        <v>26.5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SUM(EE6:EO11)</f>
        <v>2567.6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SUM(AH12:EZ12)</f>
        <v>17125.6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FK17" sqref="FK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53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9487.9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10298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-810.1000000000004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9487.9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10298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-810.1000000000004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9487.9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10298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-810.1000000000004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E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7251.8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2196.6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0.1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24.5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16.4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808.6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10298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7251.8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2196.6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24.5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16.4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808.6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SUM(FA6:FK11)</f>
        <v>10298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54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9">
        <f>SUM(BE17:BS22)</f>
        <v>13624.6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15428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-1803.3999999999996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9">
        <v>13624.6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15428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-1803.3999999999996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6" t="s">
        <v>30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7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13624.6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15428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-1803.3999999999996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18:BD18"/>
    <mergeCell ref="B19:BD19"/>
    <mergeCell ref="BT23:CH23"/>
    <mergeCell ref="BT24:CH24"/>
    <mergeCell ref="AW7:BG7"/>
    <mergeCell ref="BE15:BS15"/>
    <mergeCell ref="BE16:BS16"/>
    <mergeCell ref="U9:CJ9"/>
    <mergeCell ref="U10:CJ10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BE22:BS22"/>
    <mergeCell ref="A13:DD13"/>
    <mergeCell ref="B22:BC22"/>
    <mergeCell ref="A3:DD3"/>
    <mergeCell ref="A4:DD4"/>
    <mergeCell ref="A5:DD5"/>
    <mergeCell ref="A6:DD6"/>
    <mergeCell ref="CI18:DD18"/>
    <mergeCell ref="BT15:CH15"/>
    <mergeCell ref="BT18:CH18"/>
    <mergeCell ref="B17:BD17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16:BD16"/>
    <mergeCell ref="BE17:BS17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U1">
      <selection activeCell="FU10" sqref="FU10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9660.5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3133.5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39.6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17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269.6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43.3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2264.5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15428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9660.5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3133.5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39.6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17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269.6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43.3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2264.5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15428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ET18" sqref="ET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55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8561.3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9673.7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-1112.4000000000015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8561.3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9673.7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-1112.4000000000015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>
        <v>-2923.2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8561.3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9673.7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-1112.4000000000015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9"/>
  <sheetViews>
    <sheetView view="pageBreakPreview" zoomScaleSheetLayoutView="100" zoomScalePageLayoutView="0" workbookViewId="0" topLeftCell="AL1">
      <selection activeCell="FQ17" sqref="FQ1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>
        <v>5763.4</v>
      </c>
      <c r="AI6" s="50"/>
      <c r="AJ6" s="50"/>
      <c r="AK6" s="50"/>
      <c r="AL6" s="50"/>
      <c r="AM6" s="50"/>
      <c r="AN6" s="50"/>
      <c r="AO6" s="50"/>
      <c r="AP6" s="50"/>
      <c r="AQ6" s="50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1875.8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250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6.6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961.1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50">
        <f>SUM(AH6:EZ6)</f>
        <v>8856.9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0">
        <f>SUM(AH6:AQ11)</f>
        <v>5763.4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1875.8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250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6.6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961.1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50">
        <f>SUM(AH12:EZ12)</f>
        <v>8856.9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J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6030.3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1969.4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2.2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235.4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22.3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1414.1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9673.7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6030.3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1969.4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2.2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235.4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22.3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1414.1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9673.7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56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5368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5317.6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50.399999999999636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5368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5317.6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50.399999999999636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5368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SUM(BT17:BT23)</f>
        <v>5317.6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SUM(CI17:CI23)</f>
        <v>50.399999999999636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Q1">
      <selection activeCell="IU21" sqref="IU2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3534.2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1143.2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6.7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67.4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566.1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5317.599999999999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3534.2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1143.2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6.7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67.4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566.1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5317.599999999999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B1">
      <selection activeCell="DW16" sqref="DW16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8928.8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68">
        <f>SUM(BT17:CH22)</f>
        <v>23130.7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-14201.900000000001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8928.8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68">
        <v>23130.7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-14201.900000000001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8928.8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68">
        <f>BT16+BT23</f>
        <v>23130.7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29">
        <f>BE24-BT24</f>
        <v>-14201.900000000001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H1">
      <selection activeCell="IQ12" sqref="IQ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65">
        <v>12219.9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v>3910.7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v>268.9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>
        <v>178.3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>
        <v>279.6</v>
      </c>
      <c r="CZ6" s="65"/>
      <c r="DA6" s="65"/>
      <c r="DB6" s="65"/>
      <c r="DC6" s="65"/>
      <c r="DD6" s="65"/>
      <c r="DE6" s="65"/>
      <c r="DF6" s="65"/>
      <c r="DG6" s="65"/>
      <c r="DH6" s="65"/>
      <c r="DI6" s="73">
        <v>3045.5</v>
      </c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65">
        <v>23.2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v>3204.6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SUM(AH6:EZ6)</f>
        <v>23130.699999999997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65">
        <f>SUM(AH6:AQ11)</f>
        <v>12219.9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SUM(BG6:BP11)</f>
        <v>3910.7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SUM(BQ6:CA11)</f>
        <v>268.9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>
        <f>SUM(CN6:CX11)</f>
        <v>178.3</v>
      </c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SUM(CY6:DH11)</f>
        <v>279.6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SUM(DI6:DT11)</f>
        <v>3045.5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SUM(DU6:ED11)</f>
        <v>23.2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SUM(EE6:EO11)</f>
        <v>3204.6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SUM(AH12:EZ12)</f>
        <v>23130.699999999997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tabSelected="1" view="pageBreakPreview" zoomScaleSheetLayoutView="100" zoomScalePageLayoutView="0" workbookViewId="0" topLeftCell="B1">
      <selection activeCell="FD22" sqref="FD22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58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69">
        <f>SUM(BE17:BS22)</f>
        <v>47684.7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>
        <f>SUM(BT17:CH22)</f>
        <v>41933.3</v>
      </c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>
        <f>BE16-BT16</f>
        <v>5751.399999999994</v>
      </c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69">
        <v>47684.7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>
        <v>41933.3</v>
      </c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>
        <f>BE17-BT17</f>
        <v>5751.399999999994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9">
        <f>BE16+BE23</f>
        <v>47684.7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>
        <f>BT16+BT23</f>
        <v>41933.3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>
        <f>BE24-BT24</f>
        <v>5751.399999999994</v>
      </c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B1">
      <selection activeCell="GG8" sqref="GG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6582.2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2153.5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48.3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50">
        <v>14.4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49">
        <v>19.5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8811.4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18.5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24285.5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SUM(AH6:EO6)</f>
        <v>41933.3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>
        <f>SUM(AH11:EO11)</f>
        <v>0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AH6+AH11</f>
        <v>6582.2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BG6+BG11</f>
        <v>2153.5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BQ6+BQ11</f>
        <v>48.3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50">
        <f>CN6+CN11</f>
        <v>14.4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CY6+CY11</f>
        <v>19.5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DI6+DI11</f>
        <v>8811.4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DU6+DU11</f>
        <v>18.5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EE6+EE11</f>
        <v>24285.5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SUM(AH12:EO12)</f>
        <v>41933.3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zoomScaleSheetLayoutView="100" zoomScalePageLayoutView="0" workbookViewId="0" topLeftCell="A1">
      <selection activeCell="FJ16" sqref="FJ16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60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69">
        <f>'Н.Н1'!BE16+'Каз1 '!BE16:BS16+Сар1!BE16+'Сам РВП1'!BE16:BS16+Волг1!BE16+Вят1!BE16+Гор1!BE16+Чеб1!BE16+'Сам РГС1'!BE16:BS16+Бал1!BE16+Аст1!BE16+ИТЦ1!BE16+Упр1!BE16</f>
        <v>139912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>
        <f>'Н.Н1'!BT16+'Каз1 '!BT16:CH16+Сар1!BT16+'Сам РВП1'!BT16:CH16+Волг1!BT16+Вят1!BT16+Гор1!BT16+Чеб1!BT16+'Сам РГС1'!BT16:CH16+Бал1!BT16+Аст1!BT16+ИТЦ1!BT16+Упр1!BT16</f>
        <v>159696.8</v>
      </c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>
        <f>BE16-BT16</f>
        <v>-19784.79999999999</v>
      </c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69">
        <f>'Н.Н1'!BE17+'Каз1 '!BE17:BS17+Сар1!BE17+'Сам РВП1'!BE17:BS17+Волг1!BE17+Вят1!BE17+Гор1!BE17+Чеб1!BE17+'Сам РГС1'!BE17:BS17+Бал1!BE17+Аст1!BE17+ИТЦ1!BE17+Упр1!BE17</f>
        <v>139912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>
        <f>'Н.Н1'!BT17+'Каз1 '!BT17:CH17+Сар1!BT17+'Сам РВП1'!BT17:CH17+Волг1!BT17+Вят1!BT17+Гор1!BT17+Чеб1!BT17+'Сам РГС1'!BT17:CH17+Бал1!BT17+Аст1!BT17+ИТЦ1!BT17+Упр1!BT17</f>
        <v>159696.8</v>
      </c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70">
        <f aca="true" t="shared" si="0" ref="CI17:CI23">BE17-BT17</f>
        <v>-19784.79999999999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69">
        <f>'Н.Н1'!BE18+'Каз1 '!BE18:BS18+Сар1!BE18+'Сам РВП1'!BE18:BS18+Волг1!BE18+Вят1!BE18+Гор1!BE18+Чеб1!BE18+'Сам РГС1'!BE18:BS18+Бал1!BE18+Аст1!BE18+ИТЦ1!BE18+Упр1!BE18</f>
        <v>0</v>
      </c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>
        <f>'Н.Н1'!BT18+'Каз1 '!BT18:CH18+Сар1!BT18+'Сам РВП1'!BT18:CH18+Волг1!BT18+Вят1!BT18+Гор1!BT18+Чеб1!BT18+'Сам РГС1'!BT18:CH18+Бал1!BT18+Аст1!BT18+ИТЦ1!BT18+Упр1!BT18</f>
        <v>0</v>
      </c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70">
        <f t="shared" si="0"/>
        <v>0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69">
        <f>'Н.Н1'!BE19+'Каз1 '!BE19:BS19+Сар1!BE19+'Сам РВП1'!BE19:BS19+Волг1!BE19+Вят1!BE19+Гор1!BE19+Чеб1!BE19+'Сам РГС1'!BE19:BS19+Бал1!BE19+Аст1!BE19+ИТЦ1!BE19+Упр1!BE19</f>
        <v>0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>
        <f>'Н.Н1'!BT19+'Каз1 '!BT19:CH19+Сар1!BT19+'Сам РВП1'!BT19:CH19+Волг1!BT19+Вят1!BT19+Гор1!BT19+Чеб1!BT19+'Сам РГС1'!BT19:CH19+Бал1!BT19+Аст1!BT19+ИТЦ1!BT19+Упр1!BT19</f>
        <v>0</v>
      </c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>
        <f t="shared" si="0"/>
        <v>0</v>
      </c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69">
        <f>'Н.Н1'!BE20+'Каз1 '!BE20:BS20+Сар1!BE20+'Сам РВП1'!BE20:BS20+Волг1!BE20+Вят1!BE20+Гор1!BE20+Чеб1!BE20+'Сам РГС1'!BE20:BS20+Бал1!BE20+Аст1!BE20+ИТЦ1!BE20+Упр1!BE20</f>
        <v>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>
        <f>'Н.Н1'!BT20+'Каз1 '!BT20:CH20+Сар1!BT20+'Сам РВП1'!BT20:CH20+Волг1!BT20+Вят1!BT20+Гор1!BT20+Чеб1!BT20+'Сам РГС1'!BT20:CH20+Бал1!BT20+Аст1!BT20+ИТЦ1!BT20+Упр1!BT20</f>
        <v>0</v>
      </c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70">
        <f t="shared" si="0"/>
        <v>0</v>
      </c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69">
        <f>'Н.Н1'!BE21+'Каз1 '!BE21:BS21+Сар1!BE21+'Сам РВП1'!BE21:BS21+Волг1!BE21+Вят1!BE21+Гор1!BE21+Чеб1!BE21+'Сам РГС1'!BE21:BS21+Бал1!BE21+Аст1!BE21+ИТЦ1!BE21+Упр1!BE21</f>
        <v>0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>
        <f>'Н.Н1'!BT21+'Каз1 '!BT21:CH21+Сар1!BT21+'Сам РВП1'!BT21:CH21+Волг1!BT21+Вят1!BT21+Гор1!BT21+Чеб1!BT21+'Сам РГС1'!BT21:CH21+Бал1!BT21+Аст1!BT21+ИТЦ1!BT21+Упр1!BT21</f>
        <v>0</v>
      </c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70">
        <f t="shared" si="0"/>
        <v>0</v>
      </c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69">
        <f>'Н.Н1'!BE22+'Каз1 '!BE22:BS22+Сар1!BE22+'Сам РВП1'!BE22:BS22+Волг1!BE22+Вят1!BE22+Гор1!BE22+Чеб1!BE22+'Сам РГС1'!BE22:BS22+Бал1!BE22+Аст1!BE22+ИТЦ1!BE22+Упр1!BE22</f>
        <v>0</v>
      </c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>
        <f>'Н.Н1'!BT22+'Каз1 '!BT22:CH22+Сар1!BT22+'Сам РВП1'!BT22:CH22+Волг1!BT22+Вят1!BT22+Гор1!BT22+Чеб1!BT22+'Сам РГС1'!BT22:CH22+Бал1!BT22+Аст1!BT22+ИТЦ1!BT22+Упр1!BT22</f>
        <v>0</v>
      </c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70">
        <f t="shared" si="0"/>
        <v>0</v>
      </c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69">
        <f>'Н.Н1'!BE23+'Каз1 '!BE23:BS23+Сар1!BE23+'Сам РВП1'!BE23:BS23+Волг1!BE23+Вят1!BE23+Гор1!BE23+Чеб1!BE23+'Сам РГС1'!BE23:BS23+Бал1!BE23+Аст1!BE23+ИТЦ1!BE23+Упр1!BE23</f>
        <v>0</v>
      </c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>
        <f>'Н.Н1'!BT23+'Каз1 '!BT23:CH23+Сар1!BT23+'Сам РВП1'!BT23:CH23+Волг1!BT23+Вят1!BT23+Гор1!BT23+Чеб1!BT23+'Сам РГС1'!BT23:CH23+Бал1!BT23+Аст1!BT23+ИТЦ1!BT23+Упр1!BT23</f>
        <v>0</v>
      </c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70">
        <f t="shared" si="0"/>
        <v>0</v>
      </c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9">
        <f>'Н.Н1'!BE24+'Каз1 '!BE24:BS24+Сар1!BE24+'Сам РВП1'!BE24:BS24+Волг1!BE24+Вят1!BE24+Гор1!BE24+Чеб1!BE24+'Сам РГС1'!BE24:BS24+Бал1!BE24+Аст1!BE24+ИТЦ1!BE24+Упр1!BE24</f>
        <v>139912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>
        <f>'Н.Н1'!BT24+'Каз1 '!BT24:CH24+Сар1!BT24+'Сам РВП1'!BT24:CH24+Волг1!BT24+Вят1!BT24+Гор1!BT24+Чеб1!BT24+'Сам РГС1'!BT24:CH24+Бал1!BT24+Аст1!BT24+ИТЦ1!BT24+Упр1!BT24</f>
        <v>159696.8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>
        <f>'Н.Н1'!CI24+'Каз1 '!CI24:DD24+Сар1!CI24+'Сам РВП1'!CI24:DD24+Волг1!CI24+Вят1!CI24+Гор1!CI24+Чеб1!CI24+'Сам РГС1'!CI24:DD24+Бал1!CI24+Аст1!CI24+ИТЦ1!CI24+Упр1!CI24</f>
        <v>-19784.800000000007</v>
      </c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1">
      <selection activeCell="CN10" sqref="CN10:CX10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65">
        <f>'Н.Н2'!AH6+'Каз2 '!AH6:AQ6+Волг2!AH6+'Сам РВП2'!AH6:AQ6+Сар2!AH6:AQ6+Вят2!AH6+Гор2!AH6+Чеб2!AH6+'Сам РГС2'!AH6:AQ6+Бал2!AH6+'Аст2 '!AH6:AQ6+ИТЦ2!AH6+'Упр2 '!AH6:AQ6</f>
        <v>77371.2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>
        <f>'Н.Н2'!BG6+'Каз2 '!BG6:BP6+Волг2!BG6+'Сам РВП2'!BG6:BP6+Сар2!BG6:BP6+Вят2!BG6+Гор2!BG6+Чеб2!BG6+'Сам РГС2'!BG6:BP6+Бал2!BG6+'Аст2 '!BG6:BP6+ИТЦ2!BG6+'Упр2 '!BG6:BP6</f>
        <v>24602.600000000002</v>
      </c>
      <c r="BH6" s="65"/>
      <c r="BI6" s="65"/>
      <c r="BJ6" s="65"/>
      <c r="BK6" s="65"/>
      <c r="BL6" s="65"/>
      <c r="BM6" s="65"/>
      <c r="BN6" s="65"/>
      <c r="BO6" s="65"/>
      <c r="BP6" s="65"/>
      <c r="BQ6" s="65">
        <f>'Н.Н2'!BQ6+'Каз2 '!BQ6:CA6+Сар2!BQ6:CA6+'Сам РВП2'!BQ6:CA6+Волг2!BQ6+Вят2!BQ6+Гор2!BQ6+Чеб2!BQ6+'Сам РГС2'!BQ6:CA6+Бал2!BQ6+'Аст2 '!BQ6:CA6+ИТЦ2!BQ6+'Упр2 '!BQ6:CA6</f>
        <v>447.4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>
        <f>'Н.Н2'!CN6+'Каз2 '!CN6:CX6+Сар2!CN6:CX6+'Сам РВП2'!CN6:CX6+Волг2!CN6+Вят2!CN6+Гор2!CN6+Чеб2!CN6+'Сам РГС2'!CN6:CX6+Бал2!CN6+'Аст2 '!CN6:CX6+ИТЦ2!CN6+'Упр2 '!CN6:CX6</f>
        <v>192.70000000000002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>
        <f>'Н.Н2'!CY6+'Каз2 '!CY6:DH6+Сар2!CY6:DH6+'Сам РВП2'!CY6:DH6+Волг2!CY6+Вят2!CY6+Гор2!CY6+Чеб2!CY6+'Сам РГС2'!CY6:DH6+Бал2!CY6+'Аст2 '!CY6:DH6+ИТЦ2!CY6+'Упр2 '!CY6:DH6</f>
        <v>336.70000000000005</v>
      </c>
      <c r="CZ6" s="65"/>
      <c r="DA6" s="65"/>
      <c r="DB6" s="65"/>
      <c r="DC6" s="65"/>
      <c r="DD6" s="65"/>
      <c r="DE6" s="65"/>
      <c r="DF6" s="65"/>
      <c r="DG6" s="65"/>
      <c r="DH6" s="65"/>
      <c r="DI6" s="65">
        <f>'Н.Н2'!DI6+'Каз2 '!DI6:DT6+Сар2!DI6:DT6+'Сам РВП2'!DI6:DT6+Волг2!DI6+Вят2!DI6+Гор2!DI6+Чеб2!DI6+'Сам РГС2'!DI6:DT6+Бал2!DI6+'Аст2 '!DI6:DT6+ИТЦ2!DI6+'Упр2 '!DI6:DT6</f>
        <v>13546.3</v>
      </c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>
        <f>'Н.Н2'!DU6+'Каз2 '!DU6:ED6+Сар2!DU6:ED6+'Сам РВП2'!DU6:ED6+Волг2!DU6+Вят2!DU6+Гор2!DU6+Чеб2!DU6+'Сам РГС2'!DU6:ED6+Бал2!DU6+'Аст2 '!DU6:ED6+ИТЦ2!DU6+'Упр2 '!DU6:ED6</f>
        <v>193.89999999999998</v>
      </c>
      <c r="DV6" s="65"/>
      <c r="DW6" s="65"/>
      <c r="DX6" s="65"/>
      <c r="DY6" s="65"/>
      <c r="DZ6" s="65"/>
      <c r="EA6" s="65"/>
      <c r="EB6" s="65"/>
      <c r="EC6" s="65"/>
      <c r="ED6" s="65"/>
      <c r="EE6" s="65">
        <f>'Н.Н2'!EE6+'Каз2 '!EE6:EO6+Сар2!EE6:EO6+'Сам РВП2'!EE6:EO6+Волг2!EE6+Вят2!EE6+Гор2!EE6+Чеб2!EE6+'Сам РГС2'!EE6:EO6+Бал2!EE6+'Аст2 '!EE6:EO6+ИТЦ2!EE6+'Упр2 '!EE6:EO6</f>
        <v>43006</v>
      </c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>
        <f>'Н.Н2'!FA6+'Каз2 '!FA6:FK6+Сар2!FA6:FK6+'Сам РВП2'!FA6:FK6+Волг2!FA6+Вят2!FA6+Гор2!FA6+Чеб2!FA6+'Сам РГС2'!FA6:FK6+Бал2!FA6+'Аст2 '!FA6:FK6+ИТЦ2!FA6+'Упр2 '!FA6:FK6</f>
        <v>159696.8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65">
        <f>'Н.Н2'!AH8+'Каз2 '!AH8:AQ8+Волг2!AH8+'Сам РВП2'!AH8:AQ8+Сар2!AH8:AQ8+Вят2!AH8+Гор2!AH8+Чеб2!AH8+'Сам РГС2'!AH8:AQ8+Бал2!AH8+'Аст2 '!AH8:AQ8+ИТЦ2!AH8+'Упр2 '!AH8:AQ8</f>
        <v>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>
        <f>'Н.Н2'!BG8+'Каз2 '!BG8:BP8+Волг2!BG8+'Сам РВП2'!BG8:BP8+Сар2!BG8:BP8+Вят2!BG8+Гор2!BG8+Чеб2!BG8+'Сам РГС2'!BG8:BP8+Бал2!BG8+'Аст2 '!BG8:BP8+ИТЦ2!BG8+'Упр2 '!BG8:BP8</f>
        <v>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>
        <f>'Н.Н2'!DI8+'Каз2 '!DI8:DT8+Сар2!DI8:DT8+'Сам РВП2'!DI8:DT8+Волг2!DI8+Вят2!DI8+Гор2!DI8+Чеб2!DI8+'Сам РГС2'!DI8:DT8+Бал2!DI8+'Аст2 '!DI8:DT8+ИТЦ2!DI8+'Упр2 '!DI8:DT8</f>
        <v>0</v>
      </c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>
        <f>'Н.Н2'!DU8+'Каз2 '!DU8:ED8+Сар2!DU8:ED8+'Сам РВП2'!DU8:ED8+Волг2!DU8+Вят2!DU8+Гор2!DU8+Чеб2!DU8+'Сам РГС2'!DU8:ED8+Бал2!DU8+'Аст2 '!DU8:ED8+ИТЦ2!DU8+'Упр2 '!DU8:ED8</f>
        <v>0</v>
      </c>
      <c r="DV8" s="65"/>
      <c r="DW8" s="65"/>
      <c r="DX8" s="65"/>
      <c r="DY8" s="65"/>
      <c r="DZ8" s="65"/>
      <c r="EA8" s="65"/>
      <c r="EB8" s="65"/>
      <c r="EC8" s="65"/>
      <c r="ED8" s="65"/>
      <c r="EE8" s="65">
        <f>'Н.Н2'!EE8+'Каз2 '!EE8:EO8+Сар2!EE8:EO8+'Сам РВП2'!EE8:EO8+Волг2!EE8+Вят2!EE8+Гор2!EE8+Чеб2!EE8+'Сам РГС2'!EE8:EO8+Бал2!EE8+'Аст2 '!EE8:EO8+ИТЦ2!EE8+'Упр2 '!EE8:EO8</f>
        <v>0</v>
      </c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>
        <f>'Н.Н2'!FA8+'Каз2 '!FA8:FK8+Сар2!FA8:FK8+'Сам РВП2'!FA8:FK8+Волг2!FA8+Вят2!FA8+Гор2!FA8+Чеб2!FA8+'Сам РГС2'!FA8:FK8+Бал2!FA8+'Аст2 '!FA8:FK8+ИТЦ2!FA8+'Упр2 '!FA8:FK8</f>
        <v>0</v>
      </c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65">
        <f>'Н.Н2'!AH11+'Каз2 '!AH11:AQ11+Волг2!AH11+'Сам РВП2'!AH11:AQ11+Сар2!AH11:AQ11+Вят2!AH11+Гор2!AH11+Чеб2!AH11+'Сам РГС2'!AH11:AQ11+Бал2!AH11+'Аст2 '!AH11:AQ11+ИТЦ2!AH11+'Упр2 '!AH11:AQ11</f>
        <v>0</v>
      </c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>
        <f>'Н.Н2'!BG11+'Каз2 '!BG11:BP11+Волг2!BG11+'Сам РВП2'!BG11:BP11+Сар2!BG11:BP11+Вят2!BG11+Гор2!BG11+Чеб2!BG11+'Сам РГС2'!BG11:BP11+Бал2!BG11+'Аст2 '!BG11:BP11+ИТЦ2!BG11+'Упр2 '!BG11:BP11</f>
        <v>0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>
        <f>'Н.Н2'!BQ11+'Каз2 '!BQ11:CA11+Сар2!BQ11:CA11+'Сам РВП2'!BQ11:CA11+Волг2!BQ11+Вят2!BQ11+Гор2!BQ11+Чеб2!BQ11+'Сам РГС2'!BQ11:CA11+Бал2!BQ11+'Аст2 '!BQ11:CA11+ИТЦ2!BQ11+'Упр2 '!BQ11:CA11</f>
        <v>0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>
        <f>'Н.Н2'!CN11+'Каз2 '!CN11:CX11+Сар2!CN11:CX11+'Сам РВП2'!CN11:CX11+Волг2!CN11+Вят2!CN11+Гор2!CN11+Чеб2!CN11+'Сам РГС2'!CN11:CX11+Бал2!CN11+'Аст2 '!CN11:CX11+ИТЦ2!CN11+'Упр2 '!CN11:CX11</f>
        <v>0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>
        <f>'Н.Н2'!CY11+'Каз2 '!CY11:DH11+Сар2!CY11:DH11+'Сам РВП2'!CY11:DH11+Волг2!CY11+Вят2!CY11+Гор2!CY11+Чеб2!CY11+'Сам РГС2'!CY11:DH11+Бал2!CY11+'Аст2 '!CY11:DH11+ИТЦ2!CY11+'Упр2 '!CY11:DH11</f>
        <v>0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>
        <f>'Н.Н2'!DI11+'Каз2 '!DI11:DT11+Сар2!DI11:DT11+'Сам РВП2'!DI11:DT11+Волг2!DI11+Вят2!DI11+Гор2!DI11+Чеб2!DI11+'Сам РГС2'!DI11:DT11+Бал2!DI11+'Аст2 '!DI11:DT11+ИТЦ2!DI11+'Упр2 '!DI11:DT11</f>
        <v>0</v>
      </c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>
        <f>'Н.Н2'!DU11+'Каз2 '!DU11:ED11+Сар2!DU11:ED11+'Сам РВП2'!DU11:ED11+Волг2!DU11+Вят2!DU11+Гор2!DU11+Чеб2!DU11+'Сам РГС2'!DU11:ED11+Бал2!DU11+'Аст2 '!DU11:ED11+ИТЦ2!DU11+'Упр2 '!DU11:ED11</f>
        <v>0</v>
      </c>
      <c r="DV11" s="65"/>
      <c r="DW11" s="65"/>
      <c r="DX11" s="65"/>
      <c r="DY11" s="65"/>
      <c r="DZ11" s="65"/>
      <c r="EA11" s="65"/>
      <c r="EB11" s="65"/>
      <c r="EC11" s="65"/>
      <c r="ED11" s="65"/>
      <c r="EE11" s="65">
        <f>'Н.Н2'!EE11+'Каз2 '!EE11:EO11+Сар2!EE11:EO11+'Сам РВП2'!EE11:EO11+Волг2!EE11+Вят2!EE11+Гор2!EE11+Чеб2!EE11+'Сам РГС2'!EE11:EO11+Бал2!EE11+'Аст2 '!EE11:EO11+ИТЦ2!EE11+'Упр2 '!EE11:EO11</f>
        <v>0</v>
      </c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>
        <f>'Н.Н2'!FA11+'Каз2 '!FA11:FK11+Сар2!FA11:FK11+'Сам РВП2'!FA11:FK11+Волг2!FA11+Вят2!FA11+Гор2!FA11+Чеб2!FA11+'Сам РГС2'!FA11:FK11+Бал2!FA11+'Аст2 '!FA11:FK11+ИТЦ2!FA11+'Упр2 '!FA11:FK11</f>
        <v>0</v>
      </c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65">
        <f>'Н.Н2'!AH12+'Каз2 '!AH12:AQ12+Волг2!AH12+'Сам РВП2'!AH12:AQ12+Сар2!AH12:AQ12+Вят2!AH12+Гор2!AH12+Чеб2!AH12+'Сам РГС2'!AH12:AQ12+Бал2!AH12+'Аст2 '!AH12:AQ12+ИТЦ2!AH12+'Упр2 '!AH12:AQ12</f>
        <v>77371.2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>
        <f>'Н.Н2'!BG12+'Каз2 '!BG12:BP12+Волг2!BG12+'Сам РВП2'!BG12:BP12+Сар2!BG12:BP12+Вят2!BG12+Гор2!BG12+Чеб2!BG12+'Сам РГС2'!BG12:BP12+Бал2!BG12+'Аст2 '!BG12:BP12+ИТЦ2!BG12+'Упр2 '!BG12:BP12</f>
        <v>24602.600000000002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>
        <f>'Н.Н2'!BQ12+'Каз2 '!BQ12:CA12+Сар2!BQ12:CA12+'Сам РВП2'!BQ12:CA12+Волг2!BQ12+Вят2!BQ12+Гор2!BQ12+Чеб2!BQ12+'Сам РГС2'!BQ12:CA12+Бал2!BQ12+'Аст2 '!BQ12:CA12+ИТЦ2!BQ12+'Упр2 '!BQ12:CA12</f>
        <v>447.3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>
        <f>'Н.Н2'!CN12+'Каз2 '!CN12:CX12+Сар2!CN12:CX12+'Сам РВП2'!CN12:CX12+Волг2!CN12+Вят2!CN12+Гор2!CN12+Чеб2!CN12+'Сам РГС2'!CN12:CX12+Бал2!CN12+'Аст2 '!CN12:CX12+ИТЦ2!CN12+'Упр2 '!CN12:CX12</f>
        <v>192.70000000000002</v>
      </c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>
        <f>'Н.Н2'!CY12+'Каз2 '!CY12:DH12+Сар2!CY12:DH12+'Сам РВП2'!CY12:DH12+Волг2!CY12+Вят2!CY12+Гор2!CY12+Чеб2!CY12+'Сам РГС2'!CY12:DH12+Бал2!CY12+'Аст2 '!CY12:DH12+ИТЦ2!CY12+'Упр2 '!CY12:DH12</f>
        <v>336.70000000000005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>
        <f>'Н.Н2'!DI12+'Каз2 '!DI12:DT12+Сар2!DI12:DT12+'Сам РВП2'!DI12:DT12+Волг2!DI12+Вят2!DI12+Гор2!DI12+Чеб2!DI12+'Сам РГС2'!DI12:DT12+Бал2!DI12+'Аст2 '!DI12:DT12+ИТЦ2!DI12+'Упр2 '!DI12:DT12</f>
        <v>13546.3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>
        <f>'Н.Н2'!DU12+'Каз2 '!DU12:ED12+Сар2!DU12:ED12+'Сам РВП2'!DU12:ED12+Волг2!DU12+Вят2!DU12+Гор2!DU12+Чеб2!DU12+'Сам РГС2'!DU12:ED12+Бал2!DU12+'Аст2 '!DU12:ED12+ИТЦ2!DU12+'Упр2 '!DU12:ED12</f>
        <v>193.89999999999998</v>
      </c>
      <c r="DV12" s="65"/>
      <c r="DW12" s="65"/>
      <c r="DX12" s="65"/>
      <c r="DY12" s="65"/>
      <c r="DZ12" s="65"/>
      <c r="EA12" s="65"/>
      <c r="EB12" s="65"/>
      <c r="EC12" s="65"/>
      <c r="ED12" s="65"/>
      <c r="EE12" s="65">
        <f>'Н.Н2'!EE12+'Каз2 '!EE12:EO12+Сар2!EE12:EO12+'Сам РВП2'!EE12:EO12+Волг2!EE12+Вят2!EE12+Гор2!EE12+Чеб2!EE12+'Сам РГС2'!EE12:EO12+Бал2!EE12+'Аст2 '!EE12:EO12+ИТЦ2!EE12+'Упр2 '!EE12:EO12</f>
        <v>43006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>
        <f>'Н.Н2'!FA12+'Каз2 '!FA12:FK12+Сар2!FA12:FK12+'Сам РВП2'!FA12:FK12+Волг2!FA12+Вят2!FA12+Гор2!FA12+Чеб2!FA12+'Сам РГС2'!FA12:FK12+Бал2!FA12+'Аст2 '!FA12:FK12+ИТЦ2!FA12+'Упр2 '!FA12:FK12</f>
        <v>159696.8</v>
      </c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FG15" sqref="FG15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59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12551.7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15389.5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-2837.7999999999993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12551.7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15389.5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-2837.7999999999993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3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12551.7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15389.5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-2837.7999999999993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9"/>
  <sheetViews>
    <sheetView view="pageBreakPreview" zoomScaleSheetLayoutView="100" zoomScalePageLayoutView="0" workbookViewId="0" topLeftCell="I1">
      <selection activeCell="HC7" sqref="HC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8807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2880.1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58.7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13.9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218.1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34.7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3377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15389.500000000002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8807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2880.1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58.7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13.9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218.1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34.7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3377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15389.500000000002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1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48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2383.3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3074.2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-690.8999999999996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2383.3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3074.2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-690.8999999999996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2383.3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3074.2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-690.8999999999996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AG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1649.9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493.4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57.3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873.6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3074.2000000000003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1649.9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493.4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57.3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873.6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3074.2000000000003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AW7" sqref="AW7:BG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1643.3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2376.5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-733.2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1643.3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2376.5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-733.2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1643.3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2376.5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-733.2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K14"/>
  <sheetViews>
    <sheetView view="pageBreakPreview" zoomScaleSheetLayoutView="100" zoomScalePageLayoutView="0" workbookViewId="0" topLeftCell="J1">
      <selection activeCell="CN7" sqref="CN7:CX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1004.6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320.3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174.1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877.5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2376.5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1004.6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320.3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174.1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877.5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2376.5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5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26"/>
  <sheetViews>
    <sheetView view="pageBreakPreview" zoomScaleSheetLayoutView="100" zoomScalePageLayoutView="0" workbookViewId="0" topLeftCell="A4">
      <selection activeCell="FL23" sqref="FL23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4537.7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5770.6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-1232.9000000000005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4537.7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5770.6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-1232.9000000000005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4537.7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5770.6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-1232.9000000000005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Ручкина</cp:lastModifiedBy>
  <cp:lastPrinted>2021-04-29T06:05:06Z</cp:lastPrinted>
  <dcterms:created xsi:type="dcterms:W3CDTF">2011-01-11T10:25:48Z</dcterms:created>
  <dcterms:modified xsi:type="dcterms:W3CDTF">2021-04-29T06:05:39Z</dcterms:modified>
  <cp:category/>
  <cp:version/>
  <cp:contentType/>
  <cp:contentStatus/>
</cp:coreProperties>
</file>