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48" windowHeight="12768" tabRatio="622" activeTab="0"/>
  </bookViews>
  <sheets>
    <sheet name="Радиобюллетень  общий" sheetId="1" r:id="rId1"/>
    <sheet name="подписи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<sst xmlns="http://schemas.openxmlformats.org/spreadsheetml/2006/main" count="50" uniqueCount="49">
  <si>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ЛЭДВ</t>
  </si>
  <si>
    <t>1.</t>
  </si>
  <si>
    <t>КАЗАНСКИЙ  РАЙОН  ВОДНЫХ  ПУТЕЙ  И  СУДОХОДСТВА</t>
  </si>
  <si>
    <t>на</t>
  </si>
  <si>
    <t>08</t>
  </si>
  <si>
    <t>:00</t>
  </si>
  <si>
    <t>часов</t>
  </si>
  <si>
    <t>Чебоксарский шлюз - Самарский шлюз, р. Кама ( устье р. Вятка - устье (р. Волга )</t>
  </si>
  <si>
    <t xml:space="preserve">РАДИОБЮЛЛЕТЕНЬ </t>
  </si>
  <si>
    <t>№</t>
  </si>
  <si>
    <t>Мандрюков С. А.</t>
  </si>
  <si>
    <t>Телишева О. Г.</t>
  </si>
  <si>
    <t>Гайнутдинова М. Р.</t>
  </si>
  <si>
    <t>Петрова Т. В.</t>
  </si>
  <si>
    <t>Аркадьева Л. А.</t>
  </si>
  <si>
    <t>Уровни воды по постоянным водпостам Росгидромета ( абс. отм. м. ) :</t>
  </si>
  <si>
    <t>Вод. пост</t>
  </si>
  <si>
    <t>Уровни  воды</t>
  </si>
  <si>
    <t>температура  воды</t>
  </si>
  <si>
    <t xml:space="preserve">  Козловка</t>
  </si>
  <si>
    <t xml:space="preserve">  В. Услон</t>
  </si>
  <si>
    <t xml:space="preserve">  Кирельское</t>
  </si>
  <si>
    <t xml:space="preserve">  Ульяновск</t>
  </si>
  <si>
    <t xml:space="preserve">  В. Б. Самарской ГЭС</t>
  </si>
  <si>
    <t xml:space="preserve">  Соколки</t>
  </si>
  <si>
    <t xml:space="preserve">  Чистополь</t>
  </si>
  <si>
    <t>Высота пролётов мостов в "м"</t>
  </si>
  <si>
    <t>наименование</t>
  </si>
  <si>
    <t>прием сверху</t>
  </si>
  <si>
    <t>прием снизу</t>
  </si>
  <si>
    <t xml:space="preserve">  Казанский Красный </t>
  </si>
  <si>
    <t xml:space="preserve">  Казанский Автодорожный</t>
  </si>
  <si>
    <t xml:space="preserve">  Ульяновский</t>
  </si>
  <si>
    <t xml:space="preserve">  Ульяновский (дополнительный)</t>
  </si>
  <si>
    <t xml:space="preserve">  Президентский</t>
  </si>
  <si>
    <t>апреля</t>
  </si>
  <si>
    <t xml:space="preserve">      Наименьшие габариты судового хода ( см/м ), на открытых для судоходства участках ВВП, согласно Распоряжения Росморречфлота "Об установлении категорий внутренних водных путей, определяющих для участков внутренних водных путей габариты судовых ходов и навигационно-гидрографическое обеспечение условий плавания судов, перечень судовых ходов, а также сроки работы средств навигационного оборудования и судоходных гидротехнических сооружений в навигацию 2024 года".</t>
  </si>
  <si>
    <t xml:space="preserve">       Внутренние водные пути и подходы, указанные в атласе ЕГС ЕЧ РФ Том № 6 часть 1 издание 2022 г. В пределах Куйбышевского водохранилища и не внесённые в радиобюллетень Казанского района водных путей не обслуживаются.</t>
  </si>
  <si>
    <t>Наименьшая глубина водных путей указана без учета глубин на акваториях причалов.                                                                        Глубины на акваториях причалов необходимо уточнять у владельцев причалов.</t>
  </si>
  <si>
    <t xml:space="preserve">  Строящийся мост (р.Волга на 1333,6 км)</t>
  </si>
  <si>
    <t xml:space="preserve">  Строящийся мост (р.Волга на 1631,9км)</t>
  </si>
  <si>
    <t xml:space="preserve">  р. Кама (1455,4 км)</t>
  </si>
  <si>
    <t xml:space="preserve">Вниманию судоводителей ! </t>
  </si>
  <si>
    <t>Изменения  судоходной обстановки на Волжском направлении:</t>
  </si>
  <si>
    <t>На участке Чебоксарский шлюз - Самарский шлюз выставляются знаки плавучей обстановки.</t>
  </si>
  <si>
    <t>Изменения  судоходной обстановки на Камском направлении:</t>
  </si>
  <si>
    <t>На участке  Устье р.Вятка- Устье (р.Волга)  выставляются знаки плавучей обстановки.</t>
  </si>
  <si>
    <t>2024 г.</t>
  </si>
  <si>
    <t>Телишева О.Г.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</si>
</sst>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"/>
    <numFmt numFmtId="181" formatCode="\ mmmm\ "/>
    <numFmt numFmtId="182" formatCode="\ yyyy\ &quot;года&quot;"/>
    <numFmt numFmtId="183" formatCode="d/m"/>
    <numFmt numFmtId="184" formatCode="mmmmm\-yy"/>
    <numFmt numFmtId="185" formatCode="mmmm"/>
    <numFmt numFmtId="186" formatCode="0.0"/>
    <numFmt numFmtId="187" formatCode="0.000"/>
    <numFmt numFmtId="188" formatCode="dd/mm/yy\ "/>
    <numFmt numFmtId="189" formatCode="0;[Red]0"/>
    <numFmt numFmtId="190" formatCode="0_ ;[Red]\-0\ "/>
    <numFmt numFmtId="191" formatCode="\ yyyy\ &quot;г.&quot;"/>
    <numFmt numFmtId="192" formatCode="[$-FC19]d\ mmmm\ yyyy\ &quot;г.&quot;"/>
    <numFmt numFmtId="193" formatCode="0.0000"/>
    <numFmt numFmtId="194" formatCode="0.00000"/>
    <numFmt numFmtId="195" formatCode="0.000000"/>
    <numFmt numFmtId="196" formatCode="0.0000000"/>
    <numFmt numFmtId="197" formatCode="0.00000000"/>
  </numFmts>
  <fonts count="50">
    <font>
      <sz val="10"/>
      <name val="Arial Cyr"/>
      <family val="2"/>
    </font>
    <font>
      <b/>
      <sz val="11"/>
      <name val="Arial"/>
      <family val="2"/>
    </font>
    <font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 Narrow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name val="Arial Narrow"/>
      <family val="2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1" fontId="6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180" fontId="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6" fontId="6" fillId="0" borderId="10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86" fontId="6" fillId="33" borderId="10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37</xdr:row>
      <xdr:rowOff>0</xdr:rowOff>
    </xdr:from>
    <xdr:to>
      <xdr:col>12</xdr:col>
      <xdr:colOff>190500</xdr:colOff>
      <xdr:row>38</xdr:row>
      <xdr:rowOff>123825</xdr:rowOff>
    </xdr:to>
    <xdr:pic>
      <xdr:nvPicPr>
        <xdr:cNvPr id="1" name="Рисунок 14" descr="подпись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88682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16">
      <selection activeCell="V46" sqref="V46"/>
    </sheetView>
  </sheetViews>
  <sheetFormatPr defaultColWidth="9.125" defaultRowHeight="16.5" customHeight="1"/>
  <cols>
    <col min="1" max="1" width="3.00390625" style="21" customWidth="1"/>
    <col min="2" max="2" width="4.00390625" style="0" customWidth="1"/>
    <col min="3" max="3" width="4.50390625" style="0" customWidth="1"/>
    <col min="4" max="4" width="4.00390625" style="0" customWidth="1"/>
    <col min="5" max="5" width="4.875" style="0" customWidth="1"/>
    <col min="6" max="6" width="6.50390625" style="0" customWidth="1"/>
    <col min="7" max="7" width="4.00390625" style="0" customWidth="1"/>
    <col min="8" max="8" width="6.375" style="0" customWidth="1"/>
    <col min="9" max="9" width="4.375" style="0" customWidth="1"/>
    <col min="10" max="11" width="4.125" style="0" customWidth="1"/>
    <col min="12" max="12" width="2.375" style="0" customWidth="1"/>
    <col min="13" max="13" width="4.00390625" style="0" customWidth="1"/>
    <col min="14" max="14" width="6.00390625" style="0" customWidth="1"/>
    <col min="15" max="15" width="3.875" style="0" customWidth="1"/>
    <col min="16" max="16" width="2.125" style="0" customWidth="1"/>
    <col min="17" max="17" width="5.50390625" style="0" customWidth="1"/>
    <col min="18" max="18" width="5.375" style="0" customWidth="1"/>
    <col min="19" max="19" width="1.4921875" style="0" customWidth="1"/>
    <col min="20" max="20" width="6.125" style="0" customWidth="1"/>
    <col min="21" max="21" width="5.625" style="0" customWidth="1"/>
    <col min="22" max="22" width="6.875" style="0" customWidth="1"/>
    <col min="23" max="23" width="8.875" style="0" customWidth="1"/>
    <col min="24" max="24" width="0.875" style="0" customWidth="1"/>
  </cols>
  <sheetData>
    <row r="1" spans="2:23" ht="16.5" customHeight="1">
      <c r="B1" s="66" t="s">
        <v>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2:22" ht="16.5" customHeight="1">
      <c r="B2" s="68" t="s">
        <v>8</v>
      </c>
      <c r="C2" s="68"/>
      <c r="D2" s="68"/>
      <c r="E2" s="68"/>
      <c r="F2" s="68"/>
      <c r="G2" s="1" t="s">
        <v>9</v>
      </c>
      <c r="H2" s="15">
        <v>2</v>
      </c>
      <c r="I2" s="2" t="s">
        <v>3</v>
      </c>
      <c r="J2" s="3" t="s">
        <v>4</v>
      </c>
      <c r="K2" s="4" t="s">
        <v>5</v>
      </c>
      <c r="L2" s="5" t="s">
        <v>6</v>
      </c>
      <c r="M2" s="5"/>
      <c r="N2" s="18">
        <v>20</v>
      </c>
      <c r="O2" s="66" t="s">
        <v>35</v>
      </c>
      <c r="P2" s="66"/>
      <c r="Q2" s="66"/>
      <c r="R2" s="5" t="s">
        <v>47</v>
      </c>
      <c r="S2" s="5"/>
      <c r="T2" s="5"/>
      <c r="U2" s="6"/>
      <c r="V2" s="6"/>
    </row>
    <row r="3" spans="1:23" s="2" customFormat="1" ht="16.5" customHeight="1">
      <c r="A3" s="7"/>
      <c r="B3" s="67" t="s">
        <v>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s="2" customFormat="1" ht="16.5" customHeight="1">
      <c r="A4" s="7"/>
      <c r="B4" s="67" t="s">
        <v>15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="2" customFormat="1" ht="6.75" customHeight="1">
      <c r="A5" s="7"/>
    </row>
    <row r="6" spans="1:22" s="2" customFormat="1" ht="13.5" customHeight="1">
      <c r="A6" s="7"/>
      <c r="B6" s="69" t="s">
        <v>16</v>
      </c>
      <c r="C6" s="70"/>
      <c r="D6" s="70"/>
      <c r="E6" s="70"/>
      <c r="F6" s="71"/>
      <c r="G6" s="69" t="s">
        <v>17</v>
      </c>
      <c r="H6" s="70"/>
      <c r="I6" s="70"/>
      <c r="J6" s="70"/>
      <c r="K6" s="71"/>
      <c r="L6" s="72" t="s">
        <v>18</v>
      </c>
      <c r="M6" s="73"/>
      <c r="N6" s="73"/>
      <c r="O6" s="73"/>
      <c r="P6" s="74"/>
      <c r="Q6" s="12"/>
      <c r="R6" s="12"/>
      <c r="S6" s="12"/>
      <c r="T6" s="12"/>
      <c r="U6" s="12"/>
      <c r="V6" s="12"/>
    </row>
    <row r="7" spans="1:22" s="2" customFormat="1" ht="16.5" customHeight="1">
      <c r="A7" s="7"/>
      <c r="B7" s="54" t="s">
        <v>19</v>
      </c>
      <c r="C7" s="55"/>
      <c r="D7" s="55"/>
      <c r="E7" s="55"/>
      <c r="F7" s="56"/>
      <c r="G7" s="51">
        <v>53.91</v>
      </c>
      <c r="H7" s="52"/>
      <c r="I7" s="52"/>
      <c r="J7" s="52"/>
      <c r="K7" s="53"/>
      <c r="L7" s="57"/>
      <c r="M7" s="58"/>
      <c r="N7" s="58"/>
      <c r="O7" s="58"/>
      <c r="P7" s="59"/>
      <c r="Q7" s="12"/>
      <c r="R7" s="12"/>
      <c r="S7" s="12"/>
      <c r="T7" s="12"/>
      <c r="U7" s="12"/>
      <c r="V7" s="12"/>
    </row>
    <row r="8" spans="1:22" s="2" customFormat="1" ht="16.5" customHeight="1">
      <c r="A8" s="7"/>
      <c r="B8" s="54" t="s">
        <v>20</v>
      </c>
      <c r="C8" s="55"/>
      <c r="D8" s="55"/>
      <c r="E8" s="55"/>
      <c r="F8" s="56"/>
      <c r="G8" s="51">
        <v>53.09</v>
      </c>
      <c r="H8" s="52"/>
      <c r="I8" s="52"/>
      <c r="J8" s="52"/>
      <c r="K8" s="53"/>
      <c r="L8" s="57"/>
      <c r="M8" s="58"/>
      <c r="N8" s="58"/>
      <c r="O8" s="58"/>
      <c r="P8" s="59"/>
      <c r="Q8" s="12"/>
      <c r="R8" s="12"/>
      <c r="S8" s="12"/>
      <c r="T8" s="12"/>
      <c r="U8" s="12"/>
      <c r="V8" s="12"/>
    </row>
    <row r="9" spans="1:22" s="2" customFormat="1" ht="16.5" customHeight="1">
      <c r="A9" s="7"/>
      <c r="B9" s="54" t="s">
        <v>21</v>
      </c>
      <c r="C9" s="55"/>
      <c r="D9" s="55"/>
      <c r="E9" s="55"/>
      <c r="F9" s="56"/>
      <c r="G9" s="51">
        <v>52.96</v>
      </c>
      <c r="H9" s="52"/>
      <c r="I9" s="52"/>
      <c r="J9" s="52"/>
      <c r="K9" s="53"/>
      <c r="L9" s="57"/>
      <c r="M9" s="58"/>
      <c r="N9" s="58"/>
      <c r="O9" s="58"/>
      <c r="P9" s="59"/>
      <c r="Q9" s="12"/>
      <c r="R9" s="12"/>
      <c r="S9" s="12"/>
      <c r="T9" s="12"/>
      <c r="U9" s="12"/>
      <c r="V9" s="12"/>
    </row>
    <row r="10" spans="1:22" s="2" customFormat="1" ht="16.5" customHeight="1">
      <c r="A10" s="7"/>
      <c r="B10" s="54" t="s">
        <v>22</v>
      </c>
      <c r="C10" s="55"/>
      <c r="D10" s="55"/>
      <c r="E10" s="55"/>
      <c r="F10" s="56"/>
      <c r="G10" s="60">
        <v>52.68</v>
      </c>
      <c r="H10" s="61"/>
      <c r="I10" s="61"/>
      <c r="J10" s="61"/>
      <c r="K10" s="62"/>
      <c r="L10" s="63"/>
      <c r="M10" s="64"/>
      <c r="N10" s="64"/>
      <c r="O10" s="64"/>
      <c r="P10" s="65"/>
      <c r="Q10" s="12"/>
      <c r="R10" s="12"/>
      <c r="S10" s="12"/>
      <c r="T10" s="12"/>
      <c r="U10" s="12"/>
      <c r="V10" s="12"/>
    </row>
    <row r="11" spans="1:22" s="2" customFormat="1" ht="16.5" customHeight="1">
      <c r="A11" s="7"/>
      <c r="B11" s="76" t="s">
        <v>23</v>
      </c>
      <c r="C11" s="77"/>
      <c r="D11" s="77"/>
      <c r="E11" s="77"/>
      <c r="F11" s="78"/>
      <c r="G11" s="60">
        <v>52.62</v>
      </c>
      <c r="H11" s="61"/>
      <c r="I11" s="61"/>
      <c r="J11" s="61"/>
      <c r="K11" s="62"/>
      <c r="L11" s="63"/>
      <c r="M11" s="64"/>
      <c r="N11" s="64"/>
      <c r="O11" s="64"/>
      <c r="P11" s="65"/>
      <c r="Q11" s="12"/>
      <c r="R11" s="12"/>
      <c r="S11" s="12"/>
      <c r="T11" s="12"/>
      <c r="U11" s="12"/>
      <c r="V11" s="12"/>
    </row>
    <row r="12" spans="1:22" s="2" customFormat="1" ht="16.5" customHeight="1">
      <c r="A12" s="7"/>
      <c r="B12" s="54" t="s">
        <v>24</v>
      </c>
      <c r="C12" s="55"/>
      <c r="D12" s="55"/>
      <c r="E12" s="55"/>
      <c r="F12" s="56"/>
      <c r="G12" s="51">
        <v>54.38</v>
      </c>
      <c r="H12" s="52"/>
      <c r="I12" s="52"/>
      <c r="J12" s="52"/>
      <c r="K12" s="53"/>
      <c r="L12" s="57"/>
      <c r="M12" s="58"/>
      <c r="N12" s="58"/>
      <c r="O12" s="58"/>
      <c r="P12" s="59"/>
      <c r="Q12" s="12"/>
      <c r="R12" s="12"/>
      <c r="S12" s="12"/>
      <c r="T12" s="12"/>
      <c r="U12" s="12"/>
      <c r="V12" s="12"/>
    </row>
    <row r="13" spans="1:22" s="2" customFormat="1" ht="16.5" customHeight="1">
      <c r="A13" s="7"/>
      <c r="B13" s="54" t="s">
        <v>25</v>
      </c>
      <c r="C13" s="55"/>
      <c r="D13" s="55"/>
      <c r="E13" s="55"/>
      <c r="F13" s="56"/>
      <c r="G13" s="51">
        <v>53.23</v>
      </c>
      <c r="H13" s="52"/>
      <c r="I13" s="52"/>
      <c r="J13" s="52"/>
      <c r="K13" s="53"/>
      <c r="L13" s="57"/>
      <c r="M13" s="58"/>
      <c r="N13" s="58"/>
      <c r="O13" s="58"/>
      <c r="P13" s="59"/>
      <c r="Q13" s="12"/>
      <c r="R13" s="12"/>
      <c r="S13" s="12"/>
      <c r="T13" s="12"/>
      <c r="U13" s="12"/>
      <c r="V13" s="12"/>
    </row>
    <row r="14" spans="1:23" s="2" customFormat="1" ht="85.5" customHeight="1">
      <c r="A14" s="7"/>
      <c r="B14" s="75" t="s">
        <v>36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3" s="2" customFormat="1" ht="50.25" customHeight="1">
      <c r="A15" s="7"/>
      <c r="B15" s="75" t="s">
        <v>37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s="11" customFormat="1" ht="36.75" customHeight="1">
      <c r="A16" s="10"/>
      <c r="B16" s="82" t="s">
        <v>38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3" s="2" customFormat="1" ht="20.25" customHeight="1">
      <c r="A17" s="7"/>
      <c r="B17" s="47" t="s">
        <v>26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s="2" customFormat="1" ht="15" customHeight="1">
      <c r="A18" s="7"/>
      <c r="B18" s="41" t="s">
        <v>27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8" t="s">
        <v>28</v>
      </c>
      <c r="R18" s="49"/>
      <c r="S18" s="49"/>
      <c r="T18" s="49"/>
      <c r="U18" s="48" t="s">
        <v>29</v>
      </c>
      <c r="V18" s="49"/>
      <c r="W18" s="50"/>
    </row>
    <row r="19" spans="1:23" s="2" customFormat="1" ht="15" customHeight="1">
      <c r="A19" s="7"/>
      <c r="B19" s="38" t="s">
        <v>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3">
        <f>FLOOR(70.8-G7,0.05)</f>
        <v>16.85</v>
      </c>
      <c r="R19" s="34"/>
      <c r="S19" s="34"/>
      <c r="T19" s="35"/>
      <c r="U19" s="33">
        <f>FLOOR(70.2-G7,0.05)</f>
        <v>16.25</v>
      </c>
      <c r="V19" s="34"/>
      <c r="W19" s="35"/>
    </row>
    <row r="20" spans="1:23" s="2" customFormat="1" ht="15" customHeight="1">
      <c r="A20" s="7"/>
      <c r="B20" s="38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33">
        <f>FLOOR(76.1-G8,0.05)</f>
        <v>23</v>
      </c>
      <c r="R20" s="34"/>
      <c r="S20" s="34"/>
      <c r="T20" s="35"/>
      <c r="U20" s="33">
        <f>FLOOR(73.4-G8,0.05)</f>
        <v>20.3</v>
      </c>
      <c r="V20" s="34"/>
      <c r="W20" s="35"/>
    </row>
    <row r="21" spans="1:23" s="2" customFormat="1" ht="15" customHeight="1">
      <c r="A21" s="7"/>
      <c r="B21" s="44" t="s">
        <v>39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30">
        <f>FLOOR(87.55-G8,0.05)</f>
        <v>34.45</v>
      </c>
      <c r="R21" s="31"/>
      <c r="S21" s="31"/>
      <c r="T21" s="32"/>
      <c r="U21" s="31">
        <f>FLOOR(84.75-G8,0.05)</f>
        <v>31.650000000000002</v>
      </c>
      <c r="V21" s="31"/>
      <c r="W21" s="32"/>
    </row>
    <row r="22" spans="1:23" s="2" customFormat="1" ht="15" customHeight="1">
      <c r="A22" s="7"/>
      <c r="B22" s="38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33">
        <f>FLOOR(66.7-G10,0.05)</f>
        <v>14</v>
      </c>
      <c r="R22" s="34"/>
      <c r="S22" s="34"/>
      <c r="T22" s="35"/>
      <c r="U22" s="33">
        <f>FLOOR(66.8-G10,0.05)</f>
        <v>14.100000000000001</v>
      </c>
      <c r="V22" s="34"/>
      <c r="W22" s="35"/>
    </row>
    <row r="23" spans="1:23" s="2" customFormat="1" ht="15" customHeight="1">
      <c r="A23" s="7"/>
      <c r="B23" s="38" t="s">
        <v>33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3">
        <f>FLOOR(69.1-G10,0.05)</f>
        <v>16.400000000000002</v>
      </c>
      <c r="R23" s="34"/>
      <c r="S23" s="34"/>
      <c r="T23" s="34"/>
      <c r="U23" s="34"/>
      <c r="V23" s="34"/>
      <c r="W23" s="35"/>
    </row>
    <row r="24" spans="1:23" s="2" customFormat="1" ht="15" customHeight="1">
      <c r="A24" s="7"/>
      <c r="B24" s="38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3">
        <f>FLOOR(73.5-G10,0.05)</f>
        <v>20.8</v>
      </c>
      <c r="R24" s="34"/>
      <c r="S24" s="34"/>
      <c r="T24" s="35"/>
      <c r="U24" s="33">
        <f>FLOOR(73.5-G10,0.05)</f>
        <v>20.8</v>
      </c>
      <c r="V24" s="34"/>
      <c r="W24" s="35"/>
    </row>
    <row r="25" spans="1:23" s="2" customFormat="1" ht="15" customHeight="1">
      <c r="A25" s="7"/>
      <c r="B25" s="44" t="s">
        <v>40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30">
        <f>FLOOR(70.5-G11,0.05)</f>
        <v>17.85</v>
      </c>
      <c r="R25" s="31"/>
      <c r="S25" s="31"/>
      <c r="T25" s="32"/>
      <c r="U25" s="30">
        <f>FLOOR(70.5-G11,0.05)</f>
        <v>17.85</v>
      </c>
      <c r="V25" s="31"/>
      <c r="W25" s="32"/>
    </row>
    <row r="26" spans="1:23" s="14" customFormat="1" ht="14.25" customHeight="1">
      <c r="A26" s="13"/>
      <c r="B26" s="38" t="s">
        <v>41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3">
        <f>FLOOR(73.75-G13,0.05)</f>
        <v>20.5</v>
      </c>
      <c r="R26" s="34"/>
      <c r="S26" s="34"/>
      <c r="T26" s="35"/>
      <c r="U26" s="33">
        <f>FLOOR(71.55-G13,0.05)</f>
        <v>18.3</v>
      </c>
      <c r="V26" s="34"/>
      <c r="W26" s="35"/>
    </row>
    <row r="27" spans="1:23" s="6" customFormat="1" ht="29.25" customHeight="1" hidden="1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2"/>
    </row>
    <row r="28" spans="1:23" s="6" customFormat="1" ht="20.25" customHeight="1">
      <c r="A28" s="16"/>
      <c r="B28" s="83" t="s">
        <v>42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6" customFormat="1" ht="18" customHeight="1">
      <c r="A29" s="23"/>
      <c r="B29" s="84" t="s">
        <v>43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3" s="6" customFormat="1" ht="15" customHeight="1">
      <c r="A30" s="17" t="s">
        <v>1</v>
      </c>
      <c r="B30" s="36" t="s">
        <v>44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6" customFormat="1" ht="15" customHeight="1">
      <c r="A31" s="17"/>
      <c r="B31" s="2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2:23" ht="16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9" ht="16.5" customHeight="1">
      <c r="B33" s="84" t="s">
        <v>45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25"/>
      <c r="AC33" s="26"/>
    </row>
    <row r="34" spans="2:23" ht="8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7" ht="15" customHeight="1">
      <c r="A35" s="17" t="s">
        <v>1</v>
      </c>
      <c r="B35" s="79" t="s">
        <v>46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AA35" s="26"/>
    </row>
    <row r="36" spans="1:27" ht="15" customHeight="1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AA36" s="26"/>
    </row>
    <row r="37" spans="1:23" ht="31.5" customHeight="1">
      <c r="A37" s="2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4" ht="18.75" customHeight="1">
      <c r="B38" s="28"/>
      <c r="C38" s="28"/>
      <c r="D38" s="28"/>
      <c r="E38" s="80" t="s">
        <v>0</v>
      </c>
      <c r="F38" s="80"/>
      <c r="G38" s="28"/>
      <c r="H38" s="28"/>
      <c r="I38" s="28"/>
      <c r="J38" s="28"/>
      <c r="K38" s="28"/>
      <c r="L38" s="28"/>
      <c r="M38" s="28"/>
      <c r="N38" s="81" t="s">
        <v>48</v>
      </c>
      <c r="O38" s="81"/>
      <c r="P38" s="81"/>
      <c r="Q38" s="81"/>
      <c r="R38" s="81"/>
      <c r="S38" s="81"/>
      <c r="T38" s="81"/>
      <c r="U38" s="81"/>
      <c r="V38" s="81"/>
      <c r="W38" s="28"/>
      <c r="X38" s="28"/>
    </row>
    <row r="40" ht="16.5" customHeight="1">
      <c r="AE40" s="29"/>
    </row>
  </sheetData>
  <sheetProtection/>
  <mergeCells count="66">
    <mergeCell ref="B35:W35"/>
    <mergeCell ref="E38:F38"/>
    <mergeCell ref="N38:V38"/>
    <mergeCell ref="B16:W16"/>
    <mergeCell ref="Q21:T21"/>
    <mergeCell ref="U21:W21"/>
    <mergeCell ref="B28:W28"/>
    <mergeCell ref="B29:W29"/>
    <mergeCell ref="B33:V33"/>
    <mergeCell ref="B23:P23"/>
    <mergeCell ref="B4:W4"/>
    <mergeCell ref="B6:F6"/>
    <mergeCell ref="G6:K6"/>
    <mergeCell ref="L6:P6"/>
    <mergeCell ref="B14:W14"/>
    <mergeCell ref="B15:W15"/>
    <mergeCell ref="B7:F7"/>
    <mergeCell ref="G7:K7"/>
    <mergeCell ref="B11:F11"/>
    <mergeCell ref="L12:P12"/>
    <mergeCell ref="G13:K13"/>
    <mergeCell ref="B13:F13"/>
    <mergeCell ref="L13:P13"/>
    <mergeCell ref="B12:F12"/>
    <mergeCell ref="B21:P21"/>
    <mergeCell ref="B1:W1"/>
    <mergeCell ref="O2:Q2"/>
    <mergeCell ref="B3:W3"/>
    <mergeCell ref="L7:P7"/>
    <mergeCell ref="B2:F2"/>
    <mergeCell ref="G10:K10"/>
    <mergeCell ref="L10:P10"/>
    <mergeCell ref="B10:F10"/>
    <mergeCell ref="B8:F8"/>
    <mergeCell ref="G11:K11"/>
    <mergeCell ref="L8:P8"/>
    <mergeCell ref="L11:P11"/>
    <mergeCell ref="G9:K9"/>
    <mergeCell ref="B17:W17"/>
    <mergeCell ref="Q18:T18"/>
    <mergeCell ref="U18:W18"/>
    <mergeCell ref="Q19:T19"/>
    <mergeCell ref="U19:W19"/>
    <mergeCell ref="G8:K8"/>
    <mergeCell ref="B9:F9"/>
    <mergeCell ref="B19:P19"/>
    <mergeCell ref="G12:K12"/>
    <mergeCell ref="L9:P9"/>
    <mergeCell ref="B18:P18"/>
    <mergeCell ref="Q23:W23"/>
    <mergeCell ref="Q24:T24"/>
    <mergeCell ref="U24:W24"/>
    <mergeCell ref="Q25:T25"/>
    <mergeCell ref="B20:P20"/>
    <mergeCell ref="B22:P22"/>
    <mergeCell ref="Q22:T22"/>
    <mergeCell ref="U22:W22"/>
    <mergeCell ref="B25:P25"/>
    <mergeCell ref="U25:W25"/>
    <mergeCell ref="Q26:T26"/>
    <mergeCell ref="U26:W26"/>
    <mergeCell ref="B30:W30"/>
    <mergeCell ref="Q20:T20"/>
    <mergeCell ref="U20:W20"/>
    <mergeCell ref="B26:P26"/>
    <mergeCell ref="B24:P24"/>
  </mergeCells>
  <printOptions/>
  <pageMargins left="0.3937007874015748" right="0" top="0.1968503937007874" bottom="0.1968503937007874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34"/>
  <sheetViews>
    <sheetView zoomScalePageLayoutView="0" workbookViewId="0" topLeftCell="A1">
      <selection activeCell="D10" sqref="D10:H27"/>
    </sheetView>
  </sheetViews>
  <sheetFormatPr defaultColWidth="9.125" defaultRowHeight="12.75"/>
  <sheetData>
    <row r="5" ht="18">
      <c r="G5" s="8"/>
    </row>
    <row r="6" spans="4:7" ht="18">
      <c r="D6" s="8"/>
      <c r="E6" s="8"/>
      <c r="F6" s="8"/>
      <c r="G6" s="8"/>
    </row>
    <row r="7" spans="4:7" ht="18">
      <c r="D7" s="8"/>
      <c r="E7" s="8"/>
      <c r="F7" s="8"/>
      <c r="G7" s="8"/>
    </row>
    <row r="8" spans="4:7" ht="18">
      <c r="D8" s="8"/>
      <c r="E8" s="8"/>
      <c r="F8" s="8"/>
      <c r="G8" s="8"/>
    </row>
    <row r="9" spans="4:7" ht="18">
      <c r="D9" s="8"/>
      <c r="E9" s="8"/>
      <c r="F9" s="8"/>
      <c r="G9" s="8"/>
    </row>
    <row r="10" spans="4:7" ht="18">
      <c r="D10" s="85" t="s">
        <v>11</v>
      </c>
      <c r="E10" s="85"/>
      <c r="F10" s="8"/>
      <c r="G10" s="8"/>
    </row>
    <row r="11" spans="4:7" ht="18">
      <c r="D11" s="8"/>
      <c r="E11" s="8"/>
      <c r="F11" s="8"/>
      <c r="G11" s="8"/>
    </row>
    <row r="12" spans="4:7" ht="18">
      <c r="D12" s="8"/>
      <c r="E12" s="8"/>
      <c r="F12" s="8"/>
      <c r="G12" s="8"/>
    </row>
    <row r="13" spans="4:7" ht="18">
      <c r="D13" s="8"/>
      <c r="E13" s="8"/>
      <c r="F13" s="8"/>
      <c r="G13" s="8"/>
    </row>
    <row r="14" spans="4:7" ht="18">
      <c r="D14" s="8"/>
      <c r="E14" s="8"/>
      <c r="F14" s="8"/>
      <c r="G14" s="8"/>
    </row>
    <row r="15" spans="4:7" ht="18">
      <c r="D15" s="8"/>
      <c r="E15" s="8"/>
      <c r="F15" s="8"/>
      <c r="G15" s="8"/>
    </row>
    <row r="16" spans="4:7" ht="18">
      <c r="D16" s="8" t="s">
        <v>12</v>
      </c>
      <c r="E16" s="8"/>
      <c r="F16" s="8"/>
      <c r="G16" s="8"/>
    </row>
    <row r="17" spans="4:7" ht="18">
      <c r="D17" s="8"/>
      <c r="E17" s="8"/>
      <c r="F17" s="8"/>
      <c r="G17" s="8"/>
    </row>
    <row r="18" spans="4:7" ht="18">
      <c r="D18" s="8"/>
      <c r="E18" s="8"/>
      <c r="F18" s="8"/>
      <c r="G18" s="8"/>
    </row>
    <row r="19" spans="4:7" ht="18">
      <c r="D19" s="8"/>
      <c r="E19" s="8"/>
      <c r="F19" s="8"/>
      <c r="G19" s="8"/>
    </row>
    <row r="20" spans="4:7" ht="18">
      <c r="D20" s="8"/>
      <c r="E20" s="8"/>
      <c r="F20" s="8"/>
      <c r="G20" s="8"/>
    </row>
    <row r="21" spans="4:7" ht="18">
      <c r="D21" s="8"/>
      <c r="E21" s="8"/>
      <c r="F21" s="8"/>
      <c r="G21" s="8"/>
    </row>
    <row r="22" spans="4:7" ht="18">
      <c r="D22" s="8" t="s">
        <v>13</v>
      </c>
      <c r="E22" s="8"/>
      <c r="F22" s="8"/>
      <c r="G22" s="8"/>
    </row>
    <row r="23" spans="4:7" ht="18">
      <c r="D23" s="8"/>
      <c r="E23" s="8" t="s">
        <v>10</v>
      </c>
      <c r="F23" s="8"/>
      <c r="G23" s="8"/>
    </row>
    <row r="24" spans="4:7" ht="18">
      <c r="D24" s="8"/>
      <c r="E24" s="8"/>
      <c r="F24" s="8"/>
      <c r="G24" s="8"/>
    </row>
    <row r="25" spans="4:7" ht="18">
      <c r="D25" s="8"/>
      <c r="E25" s="8"/>
      <c r="F25" s="8"/>
      <c r="G25" s="8"/>
    </row>
    <row r="26" spans="4:7" ht="18">
      <c r="D26" s="8" t="s">
        <v>14</v>
      </c>
      <c r="E26" s="8"/>
      <c r="F26" s="8"/>
      <c r="G26" s="8"/>
    </row>
    <row r="27" spans="4:7" ht="18">
      <c r="D27" s="8"/>
      <c r="E27" s="8"/>
      <c r="F27" s="8"/>
      <c r="G27" s="8"/>
    </row>
    <row r="32" ht="14.25" customHeight="1"/>
    <row r="34" spans="2:28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</sheetData>
  <sheetProtection/>
  <mergeCells count="1">
    <mergeCell ref="D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Норенков</cp:lastModifiedBy>
  <cp:lastPrinted>2024-04-20T05:46:16Z</cp:lastPrinted>
  <dcterms:created xsi:type="dcterms:W3CDTF">1998-11-14T04:32:47Z</dcterms:created>
  <dcterms:modified xsi:type="dcterms:W3CDTF">2024-04-20T05:47:23Z</dcterms:modified>
  <cp:category/>
  <cp:version/>
  <cp:contentType/>
  <cp:contentStatus/>
</cp:coreProperties>
</file>